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a.efron\Download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</calcChain>
</file>

<file path=xl/sharedStrings.xml><?xml version="1.0" encoding="utf-8"?>
<sst xmlns="http://schemas.openxmlformats.org/spreadsheetml/2006/main" count="30" uniqueCount="30">
  <si>
    <t>Program_Code</t>
  </si>
  <si>
    <t>Chart1</t>
  </si>
  <si>
    <t>Chart2</t>
  </si>
  <si>
    <t xml:space="preserve">          Total Revenue</t>
  </si>
  <si>
    <t xml:space="preserve">          Operating Transfers</t>
  </si>
  <si>
    <t xml:space="preserve">     Total Revenue &amp; Transfers</t>
  </si>
  <si>
    <t xml:space="preserve">          Total Compensation</t>
  </si>
  <si>
    <t xml:space="preserve">          Total Non Compensation</t>
  </si>
  <si>
    <t xml:space="preserve">          Adjustment:  Total Expenses - Plan</t>
  </si>
  <si>
    <t xml:space="preserve">     Total Expenses</t>
  </si>
  <si>
    <t>Net Operating Surplus/(Deficit)</t>
  </si>
  <si>
    <t>YearTotal</t>
  </si>
  <si>
    <t>Actual</t>
  </si>
  <si>
    <t>Final</t>
  </si>
  <si>
    <t>Current Funds</t>
  </si>
  <si>
    <t>2015-16</t>
  </si>
  <si>
    <t>2016-17</t>
  </si>
  <si>
    <t>2017-18</t>
  </si>
  <si>
    <t>2018-19</t>
  </si>
  <si>
    <t>2014-15</t>
  </si>
  <si>
    <t>1_VCFIN - Finance</t>
  </si>
  <si>
    <t>Periodic ($)</t>
  </si>
  <si>
    <t>2015 vs 16</t>
  </si>
  <si>
    <t>2016 vs 17</t>
  </si>
  <si>
    <t>2017 vs 18</t>
  </si>
  <si>
    <t>2018 vs 19</t>
  </si>
  <si>
    <t>Trend</t>
  </si>
  <si>
    <t>Division 5 Year Trend of Revenues, Transfers, and Expenses</t>
  </si>
  <si>
    <t>Smart View Data</t>
  </si>
  <si>
    <t>Excel Formulas to Compare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</si>
</sst>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4" fontId="0" fillId="0" borderId="0" xfId="1" quotePrefix="1" applyNumberFormat="1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/>
  </sheetViews>
  <sheetFormatPr defaultRowHeight="15" x14ac:dyDescent="0.25"/>
  <cols>
    <col min="1" max="4" width="11.7109375" style="1" customWidth="1"/>
    <col min="5" max="6" width="9.140625" style="1"/>
    <col min="7" max="7" width="38.5703125" style="1" customWidth="1"/>
    <col min="8" max="12" width="14.28515625" style="1" bestFit="1" customWidth="1"/>
    <col min="13" max="16384" width="9.140625" style="1"/>
  </cols>
  <sheetData>
    <row r="1" spans="1:16" ht="18.75" x14ac:dyDescent="0.3">
      <c r="G1" s="3" t="s">
        <v>27</v>
      </c>
    </row>
    <row r="3" spans="1:16" x14ac:dyDescent="0.25">
      <c r="A3" s="1" t="s">
        <v>29</v>
      </c>
      <c r="G3" s="1" t="s">
        <v>28</v>
      </c>
    </row>
    <row r="4" spans="1:16" x14ac:dyDescent="0.25">
      <c r="H4" s="1" t="s">
        <v>11</v>
      </c>
      <c r="I4" s="1" t="s">
        <v>12</v>
      </c>
      <c r="J4" s="1" t="s">
        <v>13</v>
      </c>
      <c r="K4" s="2" t="s">
        <v>20</v>
      </c>
      <c r="L4" s="2" t="s">
        <v>14</v>
      </c>
      <c r="M4" s="2" t="s">
        <v>0</v>
      </c>
      <c r="N4" s="2" t="s">
        <v>1</v>
      </c>
      <c r="O4" s="2" t="s">
        <v>2</v>
      </c>
      <c r="P4" s="2" t="s">
        <v>21</v>
      </c>
    </row>
    <row r="5" spans="1:16" x14ac:dyDescent="0.25">
      <c r="A5" s="2" t="s">
        <v>22</v>
      </c>
      <c r="B5" s="2" t="s">
        <v>23</v>
      </c>
      <c r="C5" s="2" t="s">
        <v>24</v>
      </c>
      <c r="D5" s="2" t="s">
        <v>25</v>
      </c>
      <c r="E5" s="1" t="s">
        <v>26</v>
      </c>
      <c r="H5" s="2" t="s">
        <v>19</v>
      </c>
      <c r="I5" s="2" t="s">
        <v>15</v>
      </c>
      <c r="J5" s="2" t="s">
        <v>16</v>
      </c>
      <c r="K5" s="2" t="s">
        <v>17</v>
      </c>
      <c r="L5" s="2" t="s">
        <v>18</v>
      </c>
    </row>
    <row r="6" spans="1:16" x14ac:dyDescent="0.25">
      <c r="A6" s="1">
        <f t="shared" ref="A6:D13" si="0">I6-H6</f>
        <v>167630.86999999976</v>
      </c>
      <c r="B6" s="1">
        <f t="shared" si="0"/>
        <v>2299219.69</v>
      </c>
      <c r="C6" s="1">
        <f t="shared" si="0"/>
        <v>-1485395.5599999998</v>
      </c>
      <c r="D6" s="1">
        <f t="shared" si="0"/>
        <v>-67137.929999999469</v>
      </c>
      <c r="G6" s="1" t="s">
        <v>3</v>
      </c>
      <c r="H6" s="1">
        <v>755437.03000000026</v>
      </c>
      <c r="I6" s="1">
        <v>923067.9</v>
      </c>
      <c r="J6" s="1">
        <v>3222287.59</v>
      </c>
      <c r="K6" s="1">
        <v>1736892.03</v>
      </c>
      <c r="L6" s="1">
        <v>1669754.1000000006</v>
      </c>
    </row>
    <row r="7" spans="1:16" x14ac:dyDescent="0.25">
      <c r="A7" s="1">
        <f t="shared" si="0"/>
        <v>1114402.9100000001</v>
      </c>
      <c r="B7" s="1">
        <f t="shared" si="0"/>
        <v>-2635670.6500000022</v>
      </c>
      <c r="C7" s="1">
        <f t="shared" si="0"/>
        <v>-92078.359999999404</v>
      </c>
      <c r="D7" s="1">
        <f t="shared" si="0"/>
        <v>839684.01000000536</v>
      </c>
      <c r="G7" s="1" t="s">
        <v>4</v>
      </c>
      <c r="H7" s="1">
        <v>24705883.960000001</v>
      </c>
      <c r="I7" s="1">
        <v>25820286.870000001</v>
      </c>
      <c r="J7" s="1">
        <v>23184616.219999999</v>
      </c>
      <c r="K7" s="1">
        <v>23092537.859999999</v>
      </c>
      <c r="L7" s="1">
        <v>23932221.870000005</v>
      </c>
    </row>
    <row r="8" spans="1:16" x14ac:dyDescent="0.25">
      <c r="A8" s="1">
        <f t="shared" si="0"/>
        <v>1282033.7799999975</v>
      </c>
      <c r="B8" s="1">
        <f t="shared" si="0"/>
        <v>-336450.96000000089</v>
      </c>
      <c r="C8" s="1">
        <f t="shared" si="0"/>
        <v>-1577473.9199999981</v>
      </c>
      <c r="D8" s="1">
        <f t="shared" si="0"/>
        <v>772546.08000000566</v>
      </c>
      <c r="G8" s="1" t="s">
        <v>5</v>
      </c>
      <c r="H8" s="1">
        <v>25461320.990000002</v>
      </c>
      <c r="I8" s="1">
        <v>26743354.77</v>
      </c>
      <c r="J8" s="1">
        <v>26406903.809999999</v>
      </c>
      <c r="K8" s="1">
        <v>24829429.890000001</v>
      </c>
      <c r="L8" s="1">
        <v>25601975.970000006</v>
      </c>
    </row>
    <row r="9" spans="1:16" x14ac:dyDescent="0.25">
      <c r="A9" s="1">
        <f t="shared" si="0"/>
        <v>476069.53000000492</v>
      </c>
      <c r="B9" s="1">
        <f t="shared" si="0"/>
        <v>-260964.48000000045</v>
      </c>
      <c r="C9" s="1">
        <f t="shared" si="0"/>
        <v>286322.93999999762</v>
      </c>
      <c r="D9" s="1">
        <f t="shared" si="0"/>
        <v>-260709.13000000268</v>
      </c>
      <c r="G9" s="1" t="s">
        <v>6</v>
      </c>
      <c r="H9" s="1">
        <v>23681997.409999996</v>
      </c>
      <c r="I9" s="1">
        <v>24158066.940000001</v>
      </c>
      <c r="J9" s="1">
        <v>23897102.460000001</v>
      </c>
      <c r="K9" s="1">
        <v>24183425.399999999</v>
      </c>
      <c r="L9" s="1">
        <v>23922716.269999996</v>
      </c>
    </row>
    <row r="10" spans="1:16" x14ac:dyDescent="0.25">
      <c r="A10" s="1">
        <f t="shared" si="0"/>
        <v>-2239762.2899999996</v>
      </c>
      <c r="B10" s="1">
        <f t="shared" si="0"/>
        <v>-47901.84999999986</v>
      </c>
      <c r="C10" s="1">
        <f t="shared" si="0"/>
        <v>-122229.34000000008</v>
      </c>
      <c r="D10" s="1">
        <f t="shared" si="0"/>
        <v>389465.3600000001</v>
      </c>
      <c r="G10" s="1" t="s">
        <v>7</v>
      </c>
      <c r="H10" s="1">
        <v>3497718.1699999995</v>
      </c>
      <c r="I10" s="1">
        <v>1257955.8799999999</v>
      </c>
      <c r="J10" s="1">
        <v>1210054.03</v>
      </c>
      <c r="K10" s="1">
        <v>1087824.69</v>
      </c>
      <c r="L10" s="1">
        <v>1477290.05</v>
      </c>
    </row>
    <row r="11" spans="1:16" x14ac:dyDescent="0.25">
      <c r="A11" s="1">
        <f t="shared" si="0"/>
        <v>0</v>
      </c>
      <c r="B11" s="1">
        <f t="shared" si="0"/>
        <v>0</v>
      </c>
      <c r="C11" s="1">
        <f t="shared" si="0"/>
        <v>0</v>
      </c>
      <c r="D11" s="1">
        <f t="shared" si="0"/>
        <v>0</v>
      </c>
      <c r="G11" s="1" t="s">
        <v>8</v>
      </c>
    </row>
    <row r="12" spans="1:16" x14ac:dyDescent="0.25">
      <c r="A12" s="1">
        <f t="shared" si="0"/>
        <v>-1763692.7599999942</v>
      </c>
      <c r="B12" s="1">
        <f t="shared" si="0"/>
        <v>-308866.32999999821</v>
      </c>
      <c r="C12" s="1">
        <f t="shared" si="0"/>
        <v>164093.59999999776</v>
      </c>
      <c r="D12" s="1">
        <f t="shared" si="0"/>
        <v>128756.22999999672</v>
      </c>
      <c r="G12" s="1" t="s">
        <v>9</v>
      </c>
      <c r="H12" s="1">
        <v>27179715.579999994</v>
      </c>
      <c r="I12" s="1">
        <v>25416022.82</v>
      </c>
      <c r="J12" s="1">
        <v>25107156.490000002</v>
      </c>
      <c r="K12" s="1">
        <v>25271250.09</v>
      </c>
      <c r="L12" s="1">
        <v>25400006.319999997</v>
      </c>
    </row>
    <row r="13" spans="1:16" x14ac:dyDescent="0.25">
      <c r="A13" s="1">
        <f t="shared" si="0"/>
        <v>3045726.5399999917</v>
      </c>
      <c r="B13" s="1">
        <f t="shared" si="0"/>
        <v>-27584.630000002682</v>
      </c>
      <c r="C13" s="1">
        <f t="shared" si="0"/>
        <v>-1741567.5199999958</v>
      </c>
      <c r="D13" s="1">
        <f t="shared" si="0"/>
        <v>643789.85000000894</v>
      </c>
      <c r="G13" s="1" t="s">
        <v>10</v>
      </c>
      <c r="H13" s="1">
        <v>-1718394.5899999924</v>
      </c>
      <c r="I13" s="1">
        <v>1327331.9499999993</v>
      </c>
      <c r="J13" s="1">
        <v>1299747.3199999966</v>
      </c>
      <c r="K13" s="1">
        <v>-441820.19999999925</v>
      </c>
      <c r="L13" s="1">
        <v>201969.65000000969</v>
      </c>
    </row>
  </sheetData>
  <dataValidations count="1">
    <dataValidation type="list" allowBlank="1" showInputMessage="1" sqref="H4:P4">
      <formula1>"..."</formula1>
    </dataValidation>
  </dataValidations>
  <pageMargins left="0.7" right="0.7" top="0.75" bottom="0.75" header="0.3" footer="0.3"/>
  <pageSetup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Sheet1!A6:D6</xm:f>
              <xm:sqref>E6</xm:sqref>
            </x14:sparkline>
            <x14:sparkline>
              <xm:f>Sheet1!A7:D7</xm:f>
              <xm:sqref>E7</xm:sqref>
            </x14:sparkline>
            <x14:sparkline>
              <xm:f>Sheet1!A8:D8</xm:f>
              <xm:sqref>E8</xm:sqref>
            </x14:sparkline>
            <x14:sparkline>
              <xm:f>Sheet1!A9:D9</xm:f>
              <xm:sqref>E9</xm:sqref>
            </x14:sparkline>
            <x14:sparkline>
              <xm:f>Sheet1!A10:D10</xm:f>
              <xm:sqref>E10</xm:sqref>
            </x14:sparkline>
            <x14:sparkline>
              <xm:f>Sheet1!H11:L11</xm:f>
              <xm:sqref>E11</xm:sqref>
            </x14:sparkline>
            <x14:sparkline>
              <xm:f>Sheet1!A12:D12</xm:f>
              <xm:sqref>E12</xm:sqref>
            </x14:sparkline>
            <x14:sparkline>
              <xm:f>Sheet1!A13:D13</xm:f>
              <xm:sqref>E13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 Efron</dc:creator>
  <cp:lastModifiedBy>Dara Efron</cp:lastModifiedBy>
  <dcterms:created xsi:type="dcterms:W3CDTF">2020-04-10T21:41:30Z</dcterms:created>
  <dcterms:modified xsi:type="dcterms:W3CDTF">2020-04-20T15:46:21Z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